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97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<sst xmlns="http://schemas.openxmlformats.org/spreadsheetml/2006/main" count="148" uniqueCount="115">
  <si>
    <t>Lp.</t>
  </si>
  <si>
    <t>Opis</t>
  </si>
  <si>
    <t>Jedn.obm.</t>
  </si>
  <si>
    <t>Ilość</t>
  </si>
  <si>
    <t>Cena jedn.</t>
  </si>
  <si>
    <t>Wartość</t>
  </si>
  <si>
    <t>ROBOTY PRZYGOTOWAWCZE</t>
  </si>
  <si>
    <t>1d.1</t>
  </si>
  <si>
    <t xml:space="preserve">Roboty pomiarowe w terenie równinnym </t>
  </si>
  <si>
    <t>km</t>
  </si>
  <si>
    <t>1.5</t>
  </si>
  <si>
    <t>Razem dział: ROBOTY PRZYGOTOWAWCZE</t>
  </si>
  <si>
    <t>ROBOTY ROZBIÓRKOWE</t>
  </si>
  <si>
    <t>2d.2</t>
  </si>
  <si>
    <t>Mechaniczne rozebranie nawierzchni z mieszanek mineralno-bitumicznych o grubości 4 cm z odwozem kory asfaltowej na odległość do 15 km</t>
  </si>
  <si>
    <r>
      <t>m</t>
    </r>
    <r>
      <rPr>
        <vertAlign val="superscript"/>
        <sz val="8"/>
        <rFont val="Arial"/>
        <family val="2"/>
      </rPr>
      <t>2</t>
    </r>
  </si>
  <si>
    <t>3d.2</t>
  </si>
  <si>
    <t>Wykonanie rozbiórki elementów betonowych części przelotowej przepustu śr. 600 mm wraz z wywiezieniem i utylizacją materiału</t>
  </si>
  <si>
    <t>m</t>
  </si>
  <si>
    <t>4d.2</t>
  </si>
  <si>
    <t>Wykonanie rozbiórki elementów betonowych części przelotowej przepustu śr. 800 mm wraz z wywiezieniem i utylizacją materiału</t>
  </si>
  <si>
    <t>5d.2</t>
  </si>
  <si>
    <t xml:space="preserve">Rozebranie murków czołowych na przepuście z rur śr.    800 mm z wywiezieniem i utylizacją materiału </t>
  </si>
  <si>
    <t>szt.</t>
  </si>
  <si>
    <t>Razem dział: ROBOTY ROZBIÓRKOWE</t>
  </si>
  <si>
    <t>PODBUDOWY</t>
  </si>
  <si>
    <t>6d.3</t>
  </si>
  <si>
    <r>
      <t>m</t>
    </r>
    <r>
      <rPr>
        <vertAlign val="superscript"/>
        <sz val="8"/>
        <rFont val="Arial"/>
        <family val="2"/>
      </rPr>
      <t>3</t>
    </r>
  </si>
  <si>
    <t>382.5</t>
  </si>
  <si>
    <t>7d.3</t>
  </si>
  <si>
    <t>Wykonanie koryta na poszerzeniach jezdni i chodników w gruncie kat. III głębokości 25 cm z wywiezieniem ziemi na odległość do 5 km (chodniki i wjazdy, perony)</t>
  </si>
  <si>
    <t>8d.3</t>
  </si>
  <si>
    <t xml:space="preserve">Mechaniczne profilowanie i zagęszczenie podłoża pod warstwy konstrukcyjne nawierzchni </t>
  </si>
  <si>
    <t>9d.3</t>
  </si>
  <si>
    <t>10d.3</t>
  </si>
  <si>
    <t>11d.3</t>
  </si>
  <si>
    <t>Podbudowa z kruszywa łamanego stabilizowanego mechanicznie frakcji 0-63 mm – warstwa dolna, grub. po zagęszczeniu  25 cm (poszerzenie)</t>
  </si>
  <si>
    <t xml:space="preserve">Razem dział: PODBUDOWY </t>
  </si>
  <si>
    <t>ROBOTY BITUMICZNE</t>
  </si>
  <si>
    <t>12d.4</t>
  </si>
  <si>
    <t>Nawierzchnia z mieszanek mineralno-bitumicznych grysowych - warstwa wiążąca asfaltowa - grubość po zagęszczeniu 4 cm (poszerzenie), kat. ruchu KR-2.</t>
  </si>
  <si>
    <t>13d.4</t>
  </si>
  <si>
    <t xml:space="preserve">Mechaniczne czyszczenie i skropienie bitumem nawierzchni drogowej </t>
  </si>
  <si>
    <t>14d.4</t>
  </si>
  <si>
    <t>Ułożenie geokompozytu o wytrzymałości na rozciąganie min 70 kN/m na styku poszerzenia nawierzchni z istniejącą nawierzchnią (1500mx1m)</t>
  </si>
  <si>
    <t>15d.4</t>
  </si>
  <si>
    <r>
      <t>Nawierzchnia profilująco-wzmacniająca z mieszanek mineralno-bitumicznych grysowych w ilości 100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kat. ruchu KR-2.</t>
    </r>
  </si>
  <si>
    <t>t</t>
  </si>
  <si>
    <t>16d.4</t>
  </si>
  <si>
    <t>17d.4</t>
  </si>
  <si>
    <t>Nawierzchnia z mieszanek mineralno-bitumicznych grysowych - warstwa ścieralna asfaltowa – grub.po zagęszcz. 4 cm, kat. ruchu KR-2.</t>
  </si>
  <si>
    <t>Razem dział: ROBOTY BITUMICZNE</t>
  </si>
  <si>
    <t>ELEMENTY DRÓG I ULIC</t>
  </si>
  <si>
    <t>18d.5</t>
  </si>
  <si>
    <t>Krawężniki betonowe wystające o wymiarach 15x30 cm na ławie betonowej z oporem</t>
  </si>
  <si>
    <t>mb</t>
  </si>
  <si>
    <t>19d.5</t>
  </si>
  <si>
    <t>Krawężniki betonowe o wymiarach 15x22 cm na ławie betonowej z oporem. Krawężnik najazdowy</t>
  </si>
  <si>
    <t>20d.5</t>
  </si>
  <si>
    <t>Krawężniki betonowe wystające o wymiarach 15x30 cm na podsypce cementowo piaskowej układane na płask na zjazdach od strony posesji i na zakończeniach chodnika</t>
  </si>
  <si>
    <t>21d.5</t>
  </si>
  <si>
    <t>Obrzeża betonowe o wym. 20x8 na podsypce cementowo piaskowej z wypełnieniem spoin piaskiem</t>
  </si>
  <si>
    <t xml:space="preserve">Razem dział: ELEMENTY DRÓG I ULIC </t>
  </si>
  <si>
    <t>CHODNIKI I ZJAZDY</t>
  </si>
  <si>
    <t>22d.6</t>
  </si>
  <si>
    <t>Chodniki i zjazdy z kostki brukowej betonowej (Behaton) gr. 8 cm na podsypce cementowo piaskowej /1:4/ gr. 5 cm z wypełnieniem spoin piaskiem (chodnik – szara, zjazdy i peron – czerwona)</t>
  </si>
  <si>
    <t xml:space="preserve">Razem dział: CHODNIKI I ZJAZDY </t>
  </si>
  <si>
    <t>POBOCZA I WJAZDY</t>
  </si>
  <si>
    <t>23d.7</t>
  </si>
  <si>
    <t>Utwardzenie wjazdów tłuczniem kamiennym frakcji 0-31,5 mm, grub. warstwy po zagęszcz. 10 cm</t>
  </si>
  <si>
    <t>24d.7</t>
  </si>
  <si>
    <t>Razem dział: POBOCZA I WJAZDY</t>
  </si>
  <si>
    <t>PRZEPUSTY</t>
  </si>
  <si>
    <t>25d.8</t>
  </si>
  <si>
    <t>Wykonanie części przelotowej przepustów drogowych rurowych jednootworowych na ławie fundamentowej tłuczniowej gr 30 cm z rur betonowych zbrojonych śr. 600 mm wraz z wykonaniem zasypki gr. 20cm po zagęszczeniu oraz podbudowy tłuczniowej gr. 30 cm po zagęszczeniu</t>
  </si>
  <si>
    <t>26d.8</t>
  </si>
  <si>
    <t>Wykonanie części przelotowej przepustów drogowych rurowych jednootworowych na ławie fundamentowej tłuczniowej gr 30 cm z rur betonowych zbrojonych śr. 800 mm wraz z wykonaniem zasypki gr. 20cm po zagęszczeniu oraz podbudowy tłuczniowej gr. 30 cm po zagęszczeniu</t>
  </si>
  <si>
    <t>27d.8</t>
  </si>
  <si>
    <t>28d.8</t>
  </si>
  <si>
    <t>Wykonanie murków czołowych betonowych dla rur przepustowych śr. 400 mm</t>
  </si>
  <si>
    <t>29d.8</t>
  </si>
  <si>
    <t>Wykonanie murków czołowych betonowych dla rur przepustowych śr. 600 mm</t>
  </si>
  <si>
    <t>30d.8</t>
  </si>
  <si>
    <t>Wykonanie murków czołowych betonowych dla rur przepustowych śr. 800 mm</t>
  </si>
  <si>
    <t>Razem dział: PRZEPUSTY</t>
  </si>
  <si>
    <t xml:space="preserve">ROBOTY WYKOŃCZENIOWE </t>
  </si>
  <si>
    <t>31d.9</t>
  </si>
  <si>
    <t xml:space="preserve">Regulacja pionowa studzienek dla włazów kanałowych </t>
  </si>
  <si>
    <t>32d.9</t>
  </si>
  <si>
    <t>Regulacja pionowa zaworów wodociągowych</t>
  </si>
  <si>
    <t>33d.9</t>
  </si>
  <si>
    <t xml:space="preserve">Oczyszczenie istniejących rowów z namułu średnio 50 cm </t>
  </si>
  <si>
    <t>z odwozem ziemi na odległość do 5 km</t>
  </si>
  <si>
    <t>34d.9</t>
  </si>
  <si>
    <t xml:space="preserve">Wykonanie nasypu ziemią z wykopów </t>
  </si>
  <si>
    <t>Razem dział: ROBOTY WYKOŃCZENIOWE</t>
  </si>
  <si>
    <t>URZĄDZENIA BEZPIECZEŃSTWA RUCHU</t>
  </si>
  <si>
    <t>6.84</t>
  </si>
  <si>
    <t>Wartość kosztorysowa bez podatku VAT</t>
  </si>
  <si>
    <t>Podatek VAT 23%</t>
  </si>
  <si>
    <t>Ogółem wartość kosztorysowa robót</t>
  </si>
  <si>
    <t>Wykonanie koryta na poszerzeniach jezdni w gruncie kat. III głębokości 30 cm z wywiezieniem ziemi na odległość do 5 km (70 m3 na odkład do wykorzystania na nasypy)</t>
  </si>
  <si>
    <t>Podbudowa z kruszywa łamanego stabilizowanego mechanicznie frakcji 0-31,5 mm, grub. po zagęszczeniu 15 cm (chodnik)</t>
  </si>
  <si>
    <t>Podbudowa z kruszywa łamanego stabilizowanego mechanicznie frakcji 0-31,5 mm, grub. po zagęszczeniu 20 cm (zjazdy, perony)</t>
  </si>
  <si>
    <t>Utwardzenie poboczy z tłuczniem kamiennym frakcji 0-31,5 mm, grub. warstwy po zagęszcz. 10 cm 1500x1x2=3000 – 699 =2301 m2</t>
  </si>
  <si>
    <t>Wykonanie części przelotowej przepustów pod zjazdami na ławie fundamentowej tłuczniowej gr 20 cm z rur PCV śr. 400 mm – zasypka ziemią z wykopów</t>
  </si>
  <si>
    <t>Mechaniczne malowanie linii na skrzyżowaniach i przejściach dla pieszych grubowarstwowe P-17 – 6,84 m2</t>
  </si>
  <si>
    <t>Pionowe znaki drogowe - słupki z rur stalowych</t>
  </si>
  <si>
    <t>Pionowe znaki drogowe - znaki zakazu, nakazu, ostrzegawcze i informacyjne</t>
  </si>
  <si>
    <t>Zakup dostawa i montaż latarni oświetleniowej z zasilaniem solarnym</t>
  </si>
  <si>
    <t>kpl.</t>
  </si>
  <si>
    <t>KOSZTORYS ŚLEPY</t>
  </si>
  <si>
    <t>Przebudowa drogi powiatowej nr 0253T, 0254T odcinek Stanowiska - Łapczyna Wola</t>
  </si>
  <si>
    <t xml:space="preserve">Odcinek długości 1,5km </t>
  </si>
  <si>
    <t>Stanowiska – Łapczyna Wola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</si>
</sst>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1" xfId="0" applyNumberFormat="1" applyBorder="1" applyAlignment="1">
      <alignment horizontal="left" indent="5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52">
      <selection activeCell="J60" sqref="J60"/>
    </sheetView>
  </sheetViews>
  <sheetFormatPr defaultColWidth="9.140625" defaultRowHeight="12.75"/>
  <cols>
    <col min="2" max="2" width="33.8515625" style="0" customWidth="1"/>
    <col min="6" max="6" width="14.28125" style="0" customWidth="1"/>
    <col min="7" max="7" width="9.57421875" style="0" bestFit="1" customWidth="1"/>
    <col min="8" max="8" width="13.28125" style="0" bestFit="1" customWidth="1"/>
  </cols>
  <sheetData>
    <row r="1" spans="1:10" s="2" customFormat="1" ht="16.5">
      <c r="A1" s="11" t="s">
        <v>111</v>
      </c>
      <c r="B1" s="11"/>
      <c r="C1" s="11"/>
      <c r="D1" s="11"/>
      <c r="E1" s="11"/>
      <c r="F1" s="11"/>
      <c r="G1" s="12"/>
      <c r="H1" s="12"/>
      <c r="I1" s="13"/>
      <c r="J1" s="1"/>
    </row>
    <row r="2" spans="1:10" s="2" customFormat="1" ht="13.5">
      <c r="A2" s="3" t="s">
        <v>112</v>
      </c>
      <c r="B2" s="3"/>
      <c r="C2" s="3"/>
      <c r="D2" s="3"/>
      <c r="E2" s="3"/>
      <c r="F2" s="3"/>
      <c r="G2" s="14"/>
      <c r="H2" s="14"/>
      <c r="I2" s="15"/>
      <c r="J2" s="1"/>
    </row>
    <row r="3" spans="1:10" s="2" customFormat="1" ht="13.5">
      <c r="A3" s="4" t="s">
        <v>114</v>
      </c>
      <c r="B3" s="4"/>
      <c r="C3" s="4"/>
      <c r="D3" s="4"/>
      <c r="E3" s="4"/>
      <c r="F3" s="4"/>
      <c r="G3" s="16"/>
      <c r="H3" s="16"/>
      <c r="I3" s="17"/>
      <c r="J3" s="1"/>
    </row>
    <row r="4" spans="1:10" s="2" customFormat="1" ht="13.5">
      <c r="A4" s="5" t="s">
        <v>113</v>
      </c>
      <c r="B4" s="5"/>
      <c r="C4" s="5"/>
      <c r="D4" s="5"/>
      <c r="E4" s="5"/>
      <c r="F4" s="5"/>
      <c r="G4" s="18"/>
      <c r="H4" s="18"/>
      <c r="I4" s="19"/>
      <c r="J4" s="1"/>
    </row>
    <row r="5" spans="1:10" s="2" customFormat="1" ht="13.5">
      <c r="A5" s="3"/>
      <c r="B5" s="3"/>
      <c r="C5" s="3"/>
      <c r="D5" s="3"/>
      <c r="E5" s="3"/>
      <c r="F5" s="3"/>
      <c r="G5" s="20"/>
      <c r="H5" s="20"/>
      <c r="I5" s="21"/>
      <c r="J5" s="1"/>
    </row>
    <row r="6" spans="1:6" ht="26.25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</row>
    <row r="7" spans="1:6" ht="12.75">
      <c r="A7" s="28">
        <v>1</v>
      </c>
      <c r="B7" s="29" t="s">
        <v>6</v>
      </c>
      <c r="C7" s="29"/>
      <c r="D7" s="29"/>
      <c r="E7" s="29"/>
      <c r="F7" s="29"/>
    </row>
    <row r="8" spans="1:6" ht="12.75">
      <c r="A8" s="24" t="s">
        <v>7</v>
      </c>
      <c r="B8" s="22" t="s">
        <v>8</v>
      </c>
      <c r="C8" s="22" t="s">
        <v>9</v>
      </c>
      <c r="D8" s="22" t="s">
        <v>10</v>
      </c>
      <c r="E8" s="22"/>
      <c r="F8" s="23"/>
    </row>
    <row r="9" spans="1:7" ht="12.75">
      <c r="A9" s="29" t="s">
        <v>11</v>
      </c>
      <c r="B9" s="29"/>
      <c r="C9" s="29"/>
      <c r="D9" s="29"/>
      <c r="E9" s="29"/>
      <c r="F9" s="28"/>
      <c r="G9" s="9"/>
    </row>
    <row r="10" spans="1:6" ht="12.75">
      <c r="A10" s="28">
        <v>2</v>
      </c>
      <c r="B10" s="29" t="s">
        <v>12</v>
      </c>
      <c r="C10" s="29"/>
      <c r="D10" s="29"/>
      <c r="E10" s="29"/>
      <c r="F10" s="29"/>
    </row>
    <row r="11" spans="1:6" ht="35.25" customHeight="1">
      <c r="A11" s="30" t="s">
        <v>13</v>
      </c>
      <c r="B11" s="22" t="s">
        <v>14</v>
      </c>
      <c r="C11" s="22" t="s">
        <v>15</v>
      </c>
      <c r="D11" s="22">
        <v>44</v>
      </c>
      <c r="E11" s="22"/>
      <c r="F11" s="23"/>
    </row>
    <row r="12" spans="1:6" ht="38.25" customHeight="1">
      <c r="A12" s="30" t="s">
        <v>16</v>
      </c>
      <c r="B12" s="31" t="s">
        <v>17</v>
      </c>
      <c r="C12" s="22" t="s">
        <v>18</v>
      </c>
      <c r="D12" s="22">
        <v>10</v>
      </c>
      <c r="E12" s="22"/>
      <c r="F12" s="23"/>
    </row>
    <row r="13" spans="1:6" ht="30.75">
      <c r="A13" s="30" t="s">
        <v>19</v>
      </c>
      <c r="B13" s="31" t="s">
        <v>20</v>
      </c>
      <c r="C13" s="22" t="s">
        <v>18</v>
      </c>
      <c r="D13" s="22">
        <v>8</v>
      </c>
      <c r="E13" s="22"/>
      <c r="F13" s="23"/>
    </row>
    <row r="14" spans="1:6" ht="30">
      <c r="A14" s="30" t="s">
        <v>21</v>
      </c>
      <c r="B14" s="22" t="s">
        <v>22</v>
      </c>
      <c r="C14" s="22" t="s">
        <v>23</v>
      </c>
      <c r="D14" s="22">
        <v>2</v>
      </c>
      <c r="E14" s="22"/>
      <c r="F14" s="23"/>
    </row>
    <row r="15" spans="1:6" ht="12.75">
      <c r="A15" s="29" t="s">
        <v>24</v>
      </c>
      <c r="B15" s="29"/>
      <c r="C15" s="29"/>
      <c r="D15" s="29"/>
      <c r="E15" s="29"/>
      <c r="F15" s="28"/>
    </row>
    <row r="16" spans="1:6" ht="12.75">
      <c r="A16" s="28">
        <v>3</v>
      </c>
      <c r="B16" s="29" t="s">
        <v>25</v>
      </c>
      <c r="C16" s="29"/>
      <c r="D16" s="29"/>
      <c r="E16" s="29"/>
      <c r="F16" s="29"/>
    </row>
    <row r="17" spans="1:6" ht="40.5">
      <c r="A17" s="24" t="s">
        <v>26</v>
      </c>
      <c r="B17" s="22" t="s">
        <v>101</v>
      </c>
      <c r="C17" s="22" t="s">
        <v>27</v>
      </c>
      <c r="D17" s="22" t="s">
        <v>28</v>
      </c>
      <c r="E17" s="22"/>
      <c r="F17" s="23"/>
    </row>
    <row r="18" spans="1:6" ht="40.5">
      <c r="A18" s="24" t="s">
        <v>29</v>
      </c>
      <c r="B18" s="22" t="s">
        <v>30</v>
      </c>
      <c r="C18" s="22" t="s">
        <v>27</v>
      </c>
      <c r="D18" s="22">
        <v>325</v>
      </c>
      <c r="E18" s="22"/>
      <c r="F18" s="23"/>
    </row>
    <row r="19" spans="1:6" ht="23.25" customHeight="1">
      <c r="A19" s="24" t="s">
        <v>31</v>
      </c>
      <c r="B19" s="22" t="s">
        <v>32</v>
      </c>
      <c r="C19" s="22" t="s">
        <v>15</v>
      </c>
      <c r="D19" s="22">
        <v>2574</v>
      </c>
      <c r="E19" s="22"/>
      <c r="F19" s="23"/>
    </row>
    <row r="20" spans="1:6" ht="30">
      <c r="A20" s="24" t="s">
        <v>33</v>
      </c>
      <c r="B20" s="22" t="s">
        <v>102</v>
      </c>
      <c r="C20" s="22" t="s">
        <v>15</v>
      </c>
      <c r="D20" s="22">
        <v>918</v>
      </c>
      <c r="E20" s="22"/>
      <c r="F20" s="23"/>
    </row>
    <row r="21" spans="1:6" ht="30">
      <c r="A21" s="24" t="s">
        <v>34</v>
      </c>
      <c r="B21" s="22" t="s">
        <v>103</v>
      </c>
      <c r="C21" s="22" t="s">
        <v>15</v>
      </c>
      <c r="D21" s="22">
        <v>396</v>
      </c>
      <c r="E21" s="22"/>
      <c r="F21" s="23"/>
    </row>
    <row r="22" spans="1:6" ht="40.5">
      <c r="A22" s="24" t="s">
        <v>35</v>
      </c>
      <c r="B22" s="22" t="s">
        <v>36</v>
      </c>
      <c r="C22" s="22" t="s">
        <v>15</v>
      </c>
      <c r="D22" s="22">
        <v>1275</v>
      </c>
      <c r="E22" s="22"/>
      <c r="F22" s="23"/>
    </row>
    <row r="23" spans="1:8" ht="12.75">
      <c r="A23" s="29" t="s">
        <v>37</v>
      </c>
      <c r="B23" s="29"/>
      <c r="C23" s="29"/>
      <c r="D23" s="29"/>
      <c r="E23" s="29"/>
      <c r="F23" s="28"/>
      <c r="G23" s="9"/>
      <c r="H23" s="9"/>
    </row>
    <row r="24" spans="1:6" ht="12.75">
      <c r="A24" s="28">
        <v>4</v>
      </c>
      <c r="B24" s="29" t="s">
        <v>38</v>
      </c>
      <c r="C24" s="29"/>
      <c r="D24" s="29"/>
      <c r="E24" s="29"/>
      <c r="F24" s="29"/>
    </row>
    <row r="25" spans="1:6" ht="40.5">
      <c r="A25" s="24" t="s">
        <v>39</v>
      </c>
      <c r="B25" s="22" t="s">
        <v>40</v>
      </c>
      <c r="C25" s="22" t="s">
        <v>15</v>
      </c>
      <c r="D25" s="22">
        <v>1275</v>
      </c>
      <c r="E25" s="22"/>
      <c r="F25" s="23"/>
    </row>
    <row r="26" spans="1:6" ht="20.25">
      <c r="A26" s="24" t="s">
        <v>41</v>
      </c>
      <c r="B26" s="22" t="s">
        <v>42</v>
      </c>
      <c r="C26" s="22" t="s">
        <v>15</v>
      </c>
      <c r="D26" s="22">
        <v>8250</v>
      </c>
      <c r="E26" s="22"/>
      <c r="F26" s="23"/>
    </row>
    <row r="27" spans="1:6" ht="40.5">
      <c r="A27" s="24" t="s">
        <v>43</v>
      </c>
      <c r="B27" s="22" t="s">
        <v>44</v>
      </c>
      <c r="C27" s="22" t="s">
        <v>15</v>
      </c>
      <c r="D27" s="22">
        <v>1500</v>
      </c>
      <c r="E27" s="22"/>
      <c r="F27" s="23"/>
    </row>
    <row r="28" spans="1:6" ht="31.5">
      <c r="A28" s="24" t="s">
        <v>45</v>
      </c>
      <c r="B28" s="22" t="s">
        <v>46</v>
      </c>
      <c r="C28" s="22" t="s">
        <v>47</v>
      </c>
      <c r="D28" s="22">
        <v>847</v>
      </c>
      <c r="E28" s="22"/>
      <c r="F28" s="23"/>
    </row>
    <row r="29" spans="1:6" ht="20.25">
      <c r="A29" s="24" t="s">
        <v>48</v>
      </c>
      <c r="B29" s="22" t="s">
        <v>42</v>
      </c>
      <c r="C29" s="22" t="s">
        <v>15</v>
      </c>
      <c r="D29" s="22">
        <v>8469</v>
      </c>
      <c r="E29" s="22"/>
      <c r="F29" s="23"/>
    </row>
    <row r="30" spans="1:6" ht="40.5">
      <c r="A30" s="24" t="s">
        <v>49</v>
      </c>
      <c r="B30" s="22" t="s">
        <v>50</v>
      </c>
      <c r="C30" s="22" t="s">
        <v>15</v>
      </c>
      <c r="D30" s="22">
        <v>8469</v>
      </c>
      <c r="E30" s="22"/>
      <c r="F30" s="23"/>
    </row>
    <row r="31" spans="1:8" ht="12.75">
      <c r="A31" s="29" t="s">
        <v>51</v>
      </c>
      <c r="B31" s="29"/>
      <c r="C31" s="29"/>
      <c r="D31" s="29"/>
      <c r="E31" s="29"/>
      <c r="F31" s="28"/>
      <c r="G31" s="9"/>
      <c r="H31" s="9"/>
    </row>
    <row r="32" spans="1:6" ht="12.75">
      <c r="A32" s="28">
        <v>5</v>
      </c>
      <c r="B32" s="29" t="s">
        <v>52</v>
      </c>
      <c r="C32" s="29"/>
      <c r="D32" s="29"/>
      <c r="E32" s="29"/>
      <c r="F32" s="29"/>
    </row>
    <row r="33" spans="1:6" ht="20.25">
      <c r="A33" s="24" t="s">
        <v>53</v>
      </c>
      <c r="B33" s="22" t="s">
        <v>54</v>
      </c>
      <c r="C33" s="22" t="s">
        <v>55</v>
      </c>
      <c r="D33" s="22">
        <v>572</v>
      </c>
      <c r="E33" s="22"/>
      <c r="F33" s="23"/>
    </row>
    <row r="34" spans="1:6" ht="20.25">
      <c r="A34" s="24" t="s">
        <v>56</v>
      </c>
      <c r="B34" s="22" t="s">
        <v>57</v>
      </c>
      <c r="C34" s="22" t="s">
        <v>55</v>
      </c>
      <c r="D34" s="22">
        <v>127</v>
      </c>
      <c r="E34" s="22"/>
      <c r="F34" s="23"/>
    </row>
    <row r="35" spans="1:6" ht="40.5">
      <c r="A35" s="24" t="s">
        <v>58</v>
      </c>
      <c r="B35" s="22" t="s">
        <v>59</v>
      </c>
      <c r="C35" s="22" t="s">
        <v>55</v>
      </c>
      <c r="D35" s="22">
        <v>130</v>
      </c>
      <c r="E35" s="22"/>
      <c r="F35" s="23"/>
    </row>
    <row r="36" spans="1:6" ht="30">
      <c r="A36" s="24" t="s">
        <v>60</v>
      </c>
      <c r="B36" s="22" t="s">
        <v>61</v>
      </c>
      <c r="C36" s="22" t="s">
        <v>55</v>
      </c>
      <c r="D36" s="22">
        <v>638</v>
      </c>
      <c r="E36" s="22"/>
      <c r="F36" s="23"/>
    </row>
    <row r="37" spans="1:6" ht="12.75">
      <c r="A37" s="29" t="s">
        <v>62</v>
      </c>
      <c r="B37" s="29"/>
      <c r="C37" s="29"/>
      <c r="D37" s="29"/>
      <c r="E37" s="29"/>
      <c r="F37" s="28"/>
    </row>
    <row r="38" spans="1:6" ht="12.75">
      <c r="A38" s="28">
        <v>6</v>
      </c>
      <c r="B38" s="29" t="s">
        <v>63</v>
      </c>
      <c r="C38" s="29"/>
      <c r="D38" s="29"/>
      <c r="E38" s="29"/>
      <c r="F38" s="29"/>
    </row>
    <row r="39" spans="1:6" ht="51">
      <c r="A39" s="24" t="s">
        <v>64</v>
      </c>
      <c r="B39" s="22" t="s">
        <v>65</v>
      </c>
      <c r="C39" s="22" t="s">
        <v>15</v>
      </c>
      <c r="D39" s="22">
        <v>1299</v>
      </c>
      <c r="E39" s="22"/>
      <c r="F39" s="23"/>
    </row>
    <row r="40" spans="1:6" ht="12.75">
      <c r="A40" s="29" t="s">
        <v>66</v>
      </c>
      <c r="B40" s="29"/>
      <c r="C40" s="29"/>
      <c r="D40" s="29"/>
      <c r="E40" s="29"/>
      <c r="F40" s="28"/>
    </row>
    <row r="41" spans="1:6" ht="12.75">
      <c r="A41" s="28">
        <v>7</v>
      </c>
      <c r="B41" s="32" t="s">
        <v>67</v>
      </c>
      <c r="C41" s="33"/>
      <c r="D41" s="33"/>
      <c r="E41" s="33"/>
      <c r="F41" s="24"/>
    </row>
    <row r="42" spans="1:6" ht="30">
      <c r="A42" s="24" t="s">
        <v>68</v>
      </c>
      <c r="B42" s="22" t="s">
        <v>69</v>
      </c>
      <c r="C42" s="22" t="s">
        <v>15</v>
      </c>
      <c r="D42" s="22">
        <v>573</v>
      </c>
      <c r="E42" s="22"/>
      <c r="F42" s="23"/>
    </row>
    <row r="43" spans="1:6" ht="30">
      <c r="A43" s="24" t="s">
        <v>70</v>
      </c>
      <c r="B43" s="22" t="s">
        <v>104</v>
      </c>
      <c r="C43" s="22" t="s">
        <v>15</v>
      </c>
      <c r="D43" s="22">
        <v>2301</v>
      </c>
      <c r="E43" s="22"/>
      <c r="F43" s="23"/>
    </row>
    <row r="44" spans="1:6" ht="12.75">
      <c r="A44" s="29" t="s">
        <v>71</v>
      </c>
      <c r="B44" s="29"/>
      <c r="C44" s="29"/>
      <c r="D44" s="29"/>
      <c r="E44" s="29"/>
      <c r="F44" s="28"/>
    </row>
    <row r="45" spans="1:6" ht="12.75">
      <c r="A45" s="28">
        <v>8</v>
      </c>
      <c r="B45" s="32" t="s">
        <v>72</v>
      </c>
      <c r="C45" s="33"/>
      <c r="D45" s="33"/>
      <c r="E45" s="33"/>
      <c r="F45" s="24"/>
    </row>
    <row r="46" spans="1:6" ht="71.25">
      <c r="A46" s="24" t="s">
        <v>73</v>
      </c>
      <c r="B46" s="22" t="s">
        <v>74</v>
      </c>
      <c r="C46" s="22" t="s">
        <v>18</v>
      </c>
      <c r="D46" s="22">
        <v>12</v>
      </c>
      <c r="E46" s="22"/>
      <c r="F46" s="23"/>
    </row>
    <row r="47" spans="1:6" ht="71.25">
      <c r="A47" s="24" t="s">
        <v>75</v>
      </c>
      <c r="B47" s="22" t="s">
        <v>76</v>
      </c>
      <c r="C47" s="22" t="s">
        <v>18</v>
      </c>
      <c r="D47" s="22">
        <v>10</v>
      </c>
      <c r="E47" s="22"/>
      <c r="F47" s="23"/>
    </row>
    <row r="48" spans="1:6" ht="40.5">
      <c r="A48" s="24" t="s">
        <v>77</v>
      </c>
      <c r="B48" s="22" t="s">
        <v>105</v>
      </c>
      <c r="C48" s="22" t="s">
        <v>18</v>
      </c>
      <c r="D48" s="22">
        <v>51</v>
      </c>
      <c r="E48" s="22"/>
      <c r="F48" s="23"/>
    </row>
    <row r="49" spans="1:6" ht="20.25">
      <c r="A49" s="24" t="s">
        <v>78</v>
      </c>
      <c r="B49" s="22" t="s">
        <v>79</v>
      </c>
      <c r="C49" s="22" t="s">
        <v>23</v>
      </c>
      <c r="D49" s="22">
        <v>22</v>
      </c>
      <c r="E49" s="22"/>
      <c r="F49" s="23"/>
    </row>
    <row r="50" spans="1:6" ht="20.25">
      <c r="A50" s="24" t="s">
        <v>80</v>
      </c>
      <c r="B50" s="22" t="s">
        <v>81</v>
      </c>
      <c r="C50" s="22" t="s">
        <v>23</v>
      </c>
      <c r="D50" s="22">
        <v>2</v>
      </c>
      <c r="E50" s="22"/>
      <c r="F50" s="23"/>
    </row>
    <row r="51" spans="1:6" ht="20.25">
      <c r="A51" s="24" t="s">
        <v>82</v>
      </c>
      <c r="B51" s="22" t="s">
        <v>83</v>
      </c>
      <c r="C51" s="22" t="s">
        <v>23</v>
      </c>
      <c r="D51" s="22">
        <v>2</v>
      </c>
      <c r="E51" s="22"/>
      <c r="F51" s="23"/>
    </row>
    <row r="52" spans="1:6" ht="12.75">
      <c r="A52" s="29" t="s">
        <v>84</v>
      </c>
      <c r="B52" s="29"/>
      <c r="C52" s="29"/>
      <c r="D52" s="29"/>
      <c r="E52" s="29"/>
      <c r="F52" s="28"/>
    </row>
    <row r="53" spans="1:6" ht="12.75">
      <c r="A53" s="28">
        <v>9</v>
      </c>
      <c r="B53" s="32" t="s">
        <v>85</v>
      </c>
      <c r="C53" s="33"/>
      <c r="D53" s="33"/>
      <c r="E53" s="33"/>
      <c r="F53" s="24"/>
    </row>
    <row r="54" spans="1:6" ht="20.25">
      <c r="A54" s="24" t="s">
        <v>86</v>
      </c>
      <c r="B54" s="22" t="s">
        <v>87</v>
      </c>
      <c r="C54" s="22" t="s">
        <v>23</v>
      </c>
      <c r="D54" s="22">
        <v>22</v>
      </c>
      <c r="E54" s="22"/>
      <c r="F54" s="23"/>
    </row>
    <row r="55" spans="1:6" ht="12.75">
      <c r="A55" s="24" t="s">
        <v>88</v>
      </c>
      <c r="B55" s="22" t="s">
        <v>89</v>
      </c>
      <c r="C55" s="22" t="s">
        <v>23</v>
      </c>
      <c r="D55" s="22">
        <v>6</v>
      </c>
      <c r="E55" s="22"/>
      <c r="F55" s="23"/>
    </row>
    <row r="56" spans="1:6" ht="20.25">
      <c r="A56" s="34" t="s">
        <v>90</v>
      </c>
      <c r="B56" s="22" t="s">
        <v>91</v>
      </c>
      <c r="C56" s="35" t="s">
        <v>18</v>
      </c>
      <c r="D56" s="35">
        <v>680</v>
      </c>
      <c r="E56" s="35"/>
      <c r="F56" s="36"/>
    </row>
    <row r="57" spans="1:6" ht="12.75">
      <c r="A57" s="34"/>
      <c r="B57" s="22" t="s">
        <v>92</v>
      </c>
      <c r="C57" s="35"/>
      <c r="D57" s="35"/>
      <c r="E57" s="35"/>
      <c r="F57" s="36"/>
    </row>
    <row r="58" spans="1:6" ht="12.75">
      <c r="A58" s="24" t="s">
        <v>93</v>
      </c>
      <c r="B58" s="22" t="s">
        <v>94</v>
      </c>
      <c r="C58" s="22" t="s">
        <v>27</v>
      </c>
      <c r="D58" s="22">
        <v>70</v>
      </c>
      <c r="E58" s="22"/>
      <c r="F58" s="23"/>
    </row>
    <row r="59" spans="1:7" ht="12.75">
      <c r="A59" s="29" t="s">
        <v>95</v>
      </c>
      <c r="B59" s="29"/>
      <c r="C59" s="29"/>
      <c r="D59" s="29"/>
      <c r="E59" s="29"/>
      <c r="F59" s="28"/>
      <c r="G59" s="9"/>
    </row>
    <row r="60" spans="1:6" ht="27" thickBot="1">
      <c r="A60" s="28">
        <v>10</v>
      </c>
      <c r="B60" s="32" t="s">
        <v>96</v>
      </c>
      <c r="C60" s="33"/>
      <c r="D60" s="33"/>
      <c r="E60" s="33"/>
      <c r="F60" s="24"/>
    </row>
    <row r="61" spans="1:7" s="6" customFormat="1" ht="26.25">
      <c r="A61" s="24"/>
      <c r="B61" s="33" t="s">
        <v>107</v>
      </c>
      <c r="C61" s="33" t="s">
        <v>23</v>
      </c>
      <c r="D61" s="33">
        <v>17</v>
      </c>
      <c r="E61" s="33"/>
      <c r="F61" s="24"/>
      <c r="G61" s="25"/>
    </row>
    <row r="62" spans="1:7" s="7" customFormat="1" ht="27" thickBot="1">
      <c r="A62" s="24"/>
      <c r="B62" s="33" t="s">
        <v>108</v>
      </c>
      <c r="C62" s="33" t="s">
        <v>23</v>
      </c>
      <c r="D62" s="33">
        <v>17</v>
      </c>
      <c r="E62" s="33"/>
      <c r="F62" s="24"/>
      <c r="G62" s="26"/>
    </row>
    <row r="63" spans="1:6" s="8" customFormat="1" ht="26.25">
      <c r="A63" s="24"/>
      <c r="B63" s="33" t="s">
        <v>109</v>
      </c>
      <c r="C63" s="33" t="s">
        <v>110</v>
      </c>
      <c r="D63" s="33">
        <v>1</v>
      </c>
      <c r="E63" s="33"/>
      <c r="F63" s="24"/>
    </row>
    <row r="64" spans="1:6" ht="30">
      <c r="A64" s="24" t="s">
        <v>86</v>
      </c>
      <c r="B64" s="22" t="s">
        <v>106</v>
      </c>
      <c r="C64" s="22" t="s">
        <v>15</v>
      </c>
      <c r="D64" s="22" t="s">
        <v>97</v>
      </c>
      <c r="E64" s="22"/>
      <c r="F64" s="23"/>
    </row>
    <row r="65" spans="1:6" ht="12.75">
      <c r="A65" s="29" t="s">
        <v>96</v>
      </c>
      <c r="B65" s="29"/>
      <c r="C65" s="29"/>
      <c r="D65" s="29"/>
      <c r="E65" s="29"/>
      <c r="F65" s="28">
        <f>F64+F63+F62+F61</f>
        <v>0</v>
      </c>
    </row>
    <row r="66" spans="1:8" ht="12.75">
      <c r="A66" s="29" t="s">
        <v>98</v>
      </c>
      <c r="B66" s="29"/>
      <c r="C66" s="29"/>
      <c r="D66" s="29"/>
      <c r="E66" s="29"/>
      <c r="F66" s="28">
        <f>F65+F59+F52+F44+F40+F37+F31+F23+F15+F9</f>
        <v>0</v>
      </c>
      <c r="H66" s="10"/>
    </row>
    <row r="67" spans="1:6" ht="12.75">
      <c r="A67" s="29" t="s">
        <v>99</v>
      </c>
      <c r="B67" s="29"/>
      <c r="C67" s="29"/>
      <c r="D67" s="29"/>
      <c r="E67" s="29"/>
      <c r="F67" s="28">
        <f>F66*0.23</f>
        <v>0</v>
      </c>
    </row>
    <row r="68" spans="1:6" s="39" customFormat="1" ht="12.75">
      <c r="A68" s="37" t="s">
        <v>100</v>
      </c>
      <c r="B68" s="37"/>
      <c r="C68" s="37"/>
      <c r="D68" s="37"/>
      <c r="E68" s="37"/>
      <c r="F68" s="38">
        <f>F67+F66</f>
        <v>0</v>
      </c>
    </row>
  </sheetData>
  <mergeCells count="29">
    <mergeCell ref="A1:F1"/>
    <mergeCell ref="A2:F2"/>
    <mergeCell ref="A3:F3"/>
    <mergeCell ref="A4:F4"/>
    <mergeCell ref="A5:F5"/>
    <mergeCell ref="B7:F7"/>
    <mergeCell ref="A9:E9"/>
    <mergeCell ref="B10:F10"/>
    <mergeCell ref="A15:E15"/>
    <mergeCell ref="A23:E23"/>
    <mergeCell ref="B24:F24"/>
    <mergeCell ref="A31:E31"/>
    <mergeCell ref="B16:F16"/>
    <mergeCell ref="A52:E52"/>
    <mergeCell ref="A44:E44"/>
    <mergeCell ref="B32:F32"/>
    <mergeCell ref="A37:E37"/>
    <mergeCell ref="B38:F38"/>
    <mergeCell ref="A40:E40"/>
    <mergeCell ref="A59:E59"/>
    <mergeCell ref="F56:F57"/>
    <mergeCell ref="A56:A57"/>
    <mergeCell ref="C56:C57"/>
    <mergeCell ref="D56:D57"/>
    <mergeCell ref="E56:E57"/>
    <mergeCell ref="A68:E68"/>
    <mergeCell ref="A65:E65"/>
    <mergeCell ref="A66:E66"/>
    <mergeCell ref="A67:E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2014-09-29T09:01:23Z</dcterms:created>
  <dcterms:modified xsi:type="dcterms:W3CDTF">2015-02-13T07:25:57Z</dcterms:modified>
  <cp:category/>
  <cp:version/>
  <cp:contentType/>
  <cp:contentStatus/>
</cp:coreProperties>
</file>